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<sst xmlns="http://schemas.openxmlformats.org/spreadsheetml/2006/main" count="35" uniqueCount="35">
  <si>
    <t>2022年市本级一般公共预算收入预算草案表</t>
  </si>
  <si>
    <t>单位：万元</t>
  </si>
  <si>
    <r>
      <rPr>
        <sz val="11"/>
        <rFont val="宋体"/>
        <charset val="134"/>
      </rPr>
      <t xml:space="preserve">项  </t>
    </r>
    <r>
      <rPr>
        <sz val="11"/>
        <rFont val="宋体"/>
        <charset val="134"/>
      </rPr>
      <t xml:space="preserve">  </t>
    </r>
    <r>
      <rPr>
        <sz val="11"/>
        <rFont val="宋体"/>
        <charset val="134"/>
      </rPr>
      <t>目</t>
    </r>
  </si>
  <si>
    <t>2022年
预算数</t>
  </si>
  <si>
    <t>上  年
完成数</t>
  </si>
  <si>
    <t>比上年
增减额</t>
  </si>
  <si>
    <t>比上年
增减％</t>
  </si>
  <si>
    <t>备  注</t>
  </si>
  <si>
    <t>一、地方一般公共预算收入</t>
  </si>
  <si>
    <t xml:space="preserve"> 1、税收收入</t>
  </si>
  <si>
    <t xml:space="preserve">    增值税</t>
  </si>
  <si>
    <t xml:space="preserve">    企业所得税</t>
  </si>
  <si>
    <t xml:space="preserve">    个人所得税</t>
  </si>
  <si>
    <t xml:space="preserve">    资源税</t>
  </si>
  <si>
    <t xml:space="preserve">    城市维护建设税</t>
  </si>
  <si>
    <t xml:space="preserve">    房产税</t>
  </si>
  <si>
    <t xml:space="preserve">    印花税</t>
  </si>
  <si>
    <t xml:space="preserve">    城镇土地使用税</t>
  </si>
  <si>
    <t xml:space="preserve">    土地增值税</t>
  </si>
  <si>
    <t xml:space="preserve">    车船税</t>
  </si>
  <si>
    <t xml:space="preserve">    耕地占用税</t>
  </si>
  <si>
    <t xml:space="preserve">    契税</t>
  </si>
  <si>
    <t xml:space="preserve">    烟叶税</t>
  </si>
  <si>
    <r>
      <rPr>
        <sz val="11"/>
        <rFont val="宋体"/>
        <charset val="134"/>
      </rPr>
      <t xml:space="preserve"> </t>
    </r>
    <r>
      <rPr>
        <sz val="11"/>
        <rFont val="宋体"/>
        <charset val="134"/>
      </rPr>
      <t xml:space="preserve">  </t>
    </r>
    <r>
      <rPr>
        <sz val="11"/>
        <rFont val="宋体"/>
        <charset val="134"/>
      </rPr>
      <t xml:space="preserve"> 环境保护税</t>
    </r>
  </si>
  <si>
    <t xml:space="preserve">    其他税收收入</t>
  </si>
  <si>
    <t xml:space="preserve"> 2、非税收入</t>
  </si>
  <si>
    <r>
      <rPr>
        <sz val="11"/>
        <rFont val="宋体"/>
        <charset val="134"/>
      </rPr>
      <t xml:space="preserve"> </t>
    </r>
    <r>
      <rPr>
        <sz val="11"/>
        <rFont val="宋体"/>
        <charset val="134"/>
      </rPr>
      <t xml:space="preserve">  </t>
    </r>
    <r>
      <rPr>
        <sz val="11"/>
        <rFont val="宋体"/>
        <charset val="134"/>
      </rPr>
      <t xml:space="preserve"> 专项收入</t>
    </r>
  </si>
  <si>
    <r>
      <rPr>
        <sz val="11"/>
        <rFont val="宋体"/>
        <charset val="134"/>
      </rPr>
      <t xml:space="preserve">  </t>
    </r>
    <r>
      <rPr>
        <sz val="11"/>
        <rFont val="宋体"/>
        <charset val="134"/>
      </rPr>
      <t xml:space="preserve">  </t>
    </r>
    <r>
      <rPr>
        <sz val="11"/>
        <rFont val="宋体"/>
        <charset val="134"/>
      </rPr>
      <t>行政事业性收费</t>
    </r>
  </si>
  <si>
    <r>
      <rPr>
        <sz val="11"/>
        <rFont val="宋体"/>
        <charset val="134"/>
      </rPr>
      <t xml:space="preserve"> </t>
    </r>
    <r>
      <rPr>
        <sz val="11"/>
        <rFont val="宋体"/>
        <charset val="134"/>
      </rPr>
      <t xml:space="preserve">  </t>
    </r>
    <r>
      <rPr>
        <sz val="11"/>
        <rFont val="宋体"/>
        <charset val="134"/>
      </rPr>
      <t xml:space="preserve"> 罚没收入</t>
    </r>
  </si>
  <si>
    <r>
      <rPr>
        <sz val="11"/>
        <rFont val="宋体"/>
        <charset val="134"/>
      </rPr>
      <t xml:space="preserve">  </t>
    </r>
    <r>
      <rPr>
        <sz val="11"/>
        <rFont val="宋体"/>
        <charset val="134"/>
      </rPr>
      <t xml:space="preserve">  </t>
    </r>
    <r>
      <rPr>
        <sz val="11"/>
        <rFont val="宋体"/>
        <charset val="134"/>
      </rPr>
      <t>国有资本经营收入</t>
    </r>
  </si>
  <si>
    <r>
      <rPr>
        <sz val="11"/>
        <rFont val="宋体"/>
        <charset val="134"/>
      </rPr>
      <t xml:space="preserve"> </t>
    </r>
    <r>
      <rPr>
        <sz val="11"/>
        <rFont val="宋体"/>
        <charset val="134"/>
      </rPr>
      <t xml:space="preserve">  </t>
    </r>
    <r>
      <rPr>
        <sz val="11"/>
        <rFont val="宋体"/>
        <charset val="134"/>
      </rPr>
      <t xml:space="preserve"> 国有资源有偿使用收入</t>
    </r>
  </si>
  <si>
    <r>
      <rPr>
        <sz val="11"/>
        <rFont val="宋体"/>
        <charset val="134"/>
      </rPr>
      <t xml:space="preserve"> </t>
    </r>
    <r>
      <rPr>
        <sz val="11"/>
        <rFont val="宋体"/>
        <charset val="134"/>
      </rPr>
      <t xml:space="preserve">  </t>
    </r>
    <r>
      <rPr>
        <sz val="11"/>
        <rFont val="宋体"/>
        <charset val="134"/>
      </rPr>
      <t xml:space="preserve"> 其他收入</t>
    </r>
  </si>
  <si>
    <t>二、上划中央收入</t>
  </si>
  <si>
    <t>三、上划省收入</t>
  </si>
  <si>
    <r>
      <rPr>
        <sz val="11"/>
        <rFont val="宋体"/>
        <charset val="134"/>
      </rPr>
      <t xml:space="preserve"> </t>
    </r>
    <r>
      <rPr>
        <sz val="11"/>
        <rFont val="宋体"/>
        <charset val="134"/>
      </rPr>
      <t xml:space="preserve"> </t>
    </r>
    <r>
      <rPr>
        <sz val="11"/>
        <rFont val="宋体"/>
        <charset val="134"/>
      </rPr>
      <t>一般公共预算收入合计</t>
    </r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</si>
</sst>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176" formatCode="#,##0.00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2"/>
      <name val="宋体"/>
      <charset val="134"/>
    </font>
    <font>
      <sz val="18"/>
      <name val="黑体"/>
      <charset val="134"/>
    </font>
    <font>
      <sz val="1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9" fillId="27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6" fillId="8" borderId="3" applyNumberFormat="0" applyAlignment="0" applyProtection="0">
      <alignment vertical="center"/>
    </xf>
    <xf numFmtId="0" fontId="11" fillId="8" borderId="5" applyNumberFormat="0" applyAlignment="0" applyProtection="0">
      <alignment vertical="center"/>
    </xf>
    <xf numFmtId="0" fontId="15" fillId="23" borderId="7" applyNumberFormat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" fillId="0" borderId="0">
      <alignment vertical="center"/>
    </xf>
    <xf numFmtId="0" fontId="5" fillId="32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47" applyFont="1" applyFill="1" applyBorder="1" applyAlignment="1">
      <alignment vertical="center"/>
    </xf>
    <xf numFmtId="0" fontId="1" fillId="0" borderId="0" xfId="47" applyFont="1" applyFill="1" applyBorder="1" applyAlignment="1">
      <alignment horizontal="center" vertical="center"/>
    </xf>
    <xf numFmtId="0" fontId="2" fillId="0" borderId="0" xfId="47" applyFont="1" applyFill="1" applyBorder="1" applyAlignment="1">
      <alignment horizontal="center" vertical="center"/>
    </xf>
    <xf numFmtId="0" fontId="3" fillId="0" borderId="0" xfId="47" applyFont="1" applyFill="1" applyBorder="1" applyAlignment="1">
      <alignment vertical="center"/>
    </xf>
    <xf numFmtId="0" fontId="3" fillId="0" borderId="0" xfId="47" applyFont="1" applyFill="1" applyBorder="1" applyAlignment="1">
      <alignment horizontal="center" vertical="center"/>
    </xf>
    <xf numFmtId="0" fontId="3" fillId="0" borderId="0" xfId="47" applyFont="1" applyFill="1" applyBorder="1" applyAlignment="1">
      <alignment horizontal="right" vertical="center"/>
    </xf>
    <xf numFmtId="0" fontId="3" fillId="0" borderId="1" xfId="47" applyFont="1" applyFill="1" applyBorder="1" applyAlignment="1" applyProtection="1">
      <alignment horizontal="center" vertical="center"/>
      <protection locked="0"/>
    </xf>
    <xf numFmtId="0" fontId="3" fillId="0" borderId="1" xfId="47" applyFont="1" applyFill="1" applyBorder="1" applyAlignment="1">
      <alignment horizontal="center" vertical="center" wrapText="1"/>
    </xf>
    <xf numFmtId="0" fontId="3" fillId="0" borderId="1" xfId="47" applyFont="1" applyFill="1" applyBorder="1" applyAlignment="1">
      <alignment horizontal="center" vertical="center"/>
    </xf>
    <xf numFmtId="0" fontId="3" fillId="0" borderId="1" xfId="47" applyFont="1" applyFill="1" applyBorder="1" applyAlignment="1" applyProtection="1">
      <alignment horizontal="left" vertical="center"/>
      <protection locked="0"/>
    </xf>
    <xf numFmtId="3" fontId="3" fillId="0" borderId="1" xfId="47" applyNumberFormat="1" applyFont="1" applyFill="1" applyBorder="1" applyAlignment="1">
      <alignment horizontal="right" vertical="center"/>
    </xf>
    <xf numFmtId="176" fontId="3" fillId="0" borderId="1" xfId="47" applyNumberFormat="1" applyFont="1" applyFill="1" applyBorder="1" applyAlignment="1">
      <alignment horizontal="right" vertical="center" wrapText="1"/>
    </xf>
    <xf numFmtId="0" fontId="3" fillId="0" borderId="1" xfId="47" applyFont="1" applyFill="1" applyBorder="1" applyAlignment="1" applyProtection="1">
      <alignment vertical="center"/>
      <protection locked="0"/>
    </xf>
    <xf numFmtId="0" fontId="3" fillId="0" borderId="1" xfId="47" applyFont="1" applyFill="1" applyBorder="1" applyAlignment="1">
      <alignment vertical="center"/>
    </xf>
    <xf numFmtId="3" fontId="3" fillId="0" borderId="1" xfId="50" applyNumberFormat="1" applyFont="1" applyFill="1" applyBorder="1" applyAlignment="1">
      <alignment horizontal="right" vertical="center"/>
    </xf>
    <xf numFmtId="0" fontId="3" fillId="0" borderId="1" xfId="50" applyFont="1" applyFill="1" applyBorder="1" applyAlignment="1" applyProtection="1">
      <alignment vertical="center"/>
      <protection locked="0"/>
    </xf>
    <xf numFmtId="0" fontId="3" fillId="0" borderId="1" xfId="47" applyFont="1" applyFill="1" applyBorder="1" applyAlignment="1">
      <alignment vertical="center" wrapText="1"/>
    </xf>
    <xf numFmtId="0" fontId="3" fillId="0" borderId="1" xfId="47" applyFont="1" applyFill="1" applyBorder="1" applyAlignment="1">
      <alignment horizontal="left" vertical="center"/>
    </xf>
    <xf numFmtId="3" fontId="3" fillId="0" borderId="1" xfId="47" applyNumberFormat="1" applyFont="1" applyFill="1" applyBorder="1" applyAlignment="1">
      <alignment horizontal="center" vertical="center"/>
    </xf>
    <xf numFmtId="3" fontId="1" fillId="0" borderId="0" xfId="47" applyNumberFormat="1" applyFont="1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常规 2 3" xfId="47"/>
    <cellStyle name="40% - 强调文字颜色 6" xfId="48" builtinId="51"/>
    <cellStyle name="60% - 强调文字颜色 6" xfId="49" builtinId="52"/>
    <cellStyle name="常规 4_白沙园-2018年预算草案12.28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2"/>
  <sheetViews>
    <sheetView tabSelected="1" workbookViewId="0">
      <selection activeCell="A1" sqref="A1:F1"/>
    </sheetView>
  </sheetViews>
  <sheetFormatPr defaultColWidth="8.875" defaultRowHeight="14.25" outlineLevelCol="5"/>
  <cols>
    <col min="1" max="1" width="23.375" style="1" customWidth="1"/>
    <col min="2" max="3" width="9.875" style="2" customWidth="1"/>
    <col min="4" max="4" width="9.25" style="2" customWidth="1"/>
    <col min="5" max="5" width="9.375" style="2" customWidth="1"/>
    <col min="6" max="6" width="14.875" style="1" customWidth="1"/>
    <col min="7" max="7" width="9" style="1"/>
    <col min="8" max="16384" width="8.875" style="1"/>
  </cols>
  <sheetData>
    <row r="1" s="1" customFormat="1" ht="36" customHeight="1" spans="1:6">
      <c r="A1" s="3" t="s">
        <v>0</v>
      </c>
      <c r="B1" s="3"/>
      <c r="C1" s="3"/>
      <c r="D1" s="3"/>
      <c r="E1" s="3"/>
      <c r="F1" s="3"/>
    </row>
    <row r="2" s="1" customFormat="1" ht="19.9" customHeight="1" spans="1:6">
      <c r="A2" s="4"/>
      <c r="B2" s="5"/>
      <c r="C2" s="5"/>
      <c r="D2" s="5"/>
      <c r="E2" s="5"/>
      <c r="F2" s="6" t="s">
        <v>1</v>
      </c>
    </row>
    <row r="3" s="1" customFormat="1" ht="39.2" customHeight="1" spans="1:6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9" t="s">
        <v>7</v>
      </c>
    </row>
    <row r="4" s="1" customFormat="1" ht="21" customHeight="1" spans="1:6">
      <c r="A4" s="10" t="s">
        <v>8</v>
      </c>
      <c r="B4" s="11">
        <f>B5+B21</f>
        <v>785136</v>
      </c>
      <c r="C4" s="11">
        <f>C5+C21</f>
        <v>740698</v>
      </c>
      <c r="D4" s="11">
        <f>D5+D21</f>
        <v>44438</v>
      </c>
      <c r="E4" s="12">
        <f t="shared" ref="E4:E15" si="0">ROUND(D4/C4*100,2)</f>
        <v>6</v>
      </c>
      <c r="F4" s="9"/>
    </row>
    <row r="5" s="1" customFormat="1" ht="21" customHeight="1" spans="1:6">
      <c r="A5" s="13" t="s">
        <v>9</v>
      </c>
      <c r="B5" s="11">
        <f>SUM(B6:B20)</f>
        <v>570016</v>
      </c>
      <c r="C5" s="11">
        <f>SUM(C6:C20)</f>
        <v>518033</v>
      </c>
      <c r="D5" s="11">
        <f>SUM(D6:D20)</f>
        <v>51983</v>
      </c>
      <c r="E5" s="12">
        <f t="shared" si="0"/>
        <v>10.03</v>
      </c>
      <c r="F5" s="14"/>
    </row>
    <row r="6" s="1" customFormat="1" ht="21" customHeight="1" spans="1:6">
      <c r="A6" s="13" t="s">
        <v>10</v>
      </c>
      <c r="B6" s="15">
        <v>129188</v>
      </c>
      <c r="C6" s="11">
        <v>120455</v>
      </c>
      <c r="D6" s="11">
        <f t="shared" ref="D6:D15" si="1">B6-C6</f>
        <v>8733</v>
      </c>
      <c r="E6" s="12">
        <f t="shared" si="0"/>
        <v>7.25</v>
      </c>
      <c r="F6" s="14"/>
    </row>
    <row r="7" s="1" customFormat="1" ht="21" customHeight="1" spans="1:6">
      <c r="A7" s="13" t="s">
        <v>11</v>
      </c>
      <c r="B7" s="15">
        <v>41442</v>
      </c>
      <c r="C7" s="11">
        <v>38963</v>
      </c>
      <c r="D7" s="11">
        <f t="shared" si="1"/>
        <v>2479</v>
      </c>
      <c r="E7" s="12">
        <f t="shared" si="0"/>
        <v>6.36</v>
      </c>
      <c r="F7" s="14"/>
    </row>
    <row r="8" s="1" customFormat="1" ht="21" customHeight="1" spans="1:6">
      <c r="A8" s="13" t="s">
        <v>12</v>
      </c>
      <c r="B8" s="15">
        <v>11263</v>
      </c>
      <c r="C8" s="11">
        <v>10447</v>
      </c>
      <c r="D8" s="11">
        <f t="shared" si="1"/>
        <v>816</v>
      </c>
      <c r="E8" s="12">
        <f t="shared" si="0"/>
        <v>7.81</v>
      </c>
      <c r="F8" s="14"/>
    </row>
    <row r="9" s="1" customFormat="1" ht="21" customHeight="1" spans="1:6">
      <c r="A9" s="13" t="s">
        <v>13</v>
      </c>
      <c r="B9" s="15">
        <v>1736</v>
      </c>
      <c r="C9" s="11">
        <v>1568</v>
      </c>
      <c r="D9" s="11">
        <f t="shared" si="1"/>
        <v>168</v>
      </c>
      <c r="E9" s="12">
        <f t="shared" si="0"/>
        <v>10.71</v>
      </c>
      <c r="F9" s="14"/>
    </row>
    <row r="10" s="1" customFormat="1" ht="21" customHeight="1" spans="1:6">
      <c r="A10" s="13" t="s">
        <v>14</v>
      </c>
      <c r="B10" s="15">
        <v>33510</v>
      </c>
      <c r="C10" s="11">
        <v>31163</v>
      </c>
      <c r="D10" s="11">
        <f t="shared" si="1"/>
        <v>2347</v>
      </c>
      <c r="E10" s="12">
        <f t="shared" si="0"/>
        <v>7.53</v>
      </c>
      <c r="F10" s="14"/>
    </row>
    <row r="11" s="1" customFormat="1" ht="21" customHeight="1" spans="1:6">
      <c r="A11" s="13" t="s">
        <v>15</v>
      </c>
      <c r="B11" s="15">
        <v>20383</v>
      </c>
      <c r="C11" s="11">
        <v>18138</v>
      </c>
      <c r="D11" s="11">
        <f t="shared" si="1"/>
        <v>2245</v>
      </c>
      <c r="E11" s="12">
        <f t="shared" si="0"/>
        <v>12.38</v>
      </c>
      <c r="F11" s="14"/>
    </row>
    <row r="12" s="1" customFormat="1" ht="21" customHeight="1" spans="1:6">
      <c r="A12" s="13" t="s">
        <v>16</v>
      </c>
      <c r="B12" s="15">
        <v>9873</v>
      </c>
      <c r="C12" s="11">
        <v>9122</v>
      </c>
      <c r="D12" s="11">
        <f t="shared" si="1"/>
        <v>751</v>
      </c>
      <c r="E12" s="12">
        <f t="shared" si="0"/>
        <v>8.23</v>
      </c>
      <c r="F12" s="14"/>
    </row>
    <row r="13" s="1" customFormat="1" ht="21" customHeight="1" spans="1:6">
      <c r="A13" s="13" t="s">
        <v>17</v>
      </c>
      <c r="B13" s="15">
        <v>26809</v>
      </c>
      <c r="C13" s="11">
        <v>26502</v>
      </c>
      <c r="D13" s="11">
        <f t="shared" si="1"/>
        <v>307</v>
      </c>
      <c r="E13" s="12">
        <f t="shared" si="0"/>
        <v>1.16</v>
      </c>
      <c r="F13" s="14"/>
    </row>
    <row r="14" s="1" customFormat="1" ht="21" customHeight="1" spans="1:6">
      <c r="A14" s="13" t="s">
        <v>18</v>
      </c>
      <c r="B14" s="15">
        <v>84561</v>
      </c>
      <c r="C14" s="11">
        <v>74771</v>
      </c>
      <c r="D14" s="11">
        <f t="shared" si="1"/>
        <v>9790</v>
      </c>
      <c r="E14" s="12">
        <f t="shared" si="0"/>
        <v>13.09</v>
      </c>
      <c r="F14" s="14"/>
    </row>
    <row r="15" s="1" customFormat="1" ht="21" customHeight="1" spans="1:6">
      <c r="A15" s="16" t="s">
        <v>19</v>
      </c>
      <c r="B15" s="15">
        <v>7233</v>
      </c>
      <c r="C15" s="11">
        <v>6958</v>
      </c>
      <c r="D15" s="11">
        <f t="shared" si="1"/>
        <v>275</v>
      </c>
      <c r="E15" s="12">
        <f t="shared" si="0"/>
        <v>3.95</v>
      </c>
      <c r="F15" s="14"/>
    </row>
    <row r="16" s="1" customFormat="1" ht="21" customHeight="1" spans="1:6">
      <c r="A16" s="13" t="s">
        <v>20</v>
      </c>
      <c r="B16" s="15"/>
      <c r="C16" s="11"/>
      <c r="D16" s="11"/>
      <c r="E16" s="12"/>
      <c r="F16" s="14"/>
    </row>
    <row r="17" s="1" customFormat="1" ht="21" customHeight="1" spans="1:6">
      <c r="A17" s="13" t="s">
        <v>21</v>
      </c>
      <c r="B17" s="15">
        <v>203471</v>
      </c>
      <c r="C17" s="11">
        <v>179401</v>
      </c>
      <c r="D17" s="11">
        <f t="shared" ref="D17:D20" si="2">B17-C17</f>
        <v>24070</v>
      </c>
      <c r="E17" s="12">
        <f t="shared" ref="E17:E30" si="3">ROUND(D17/C17*100,2)</f>
        <v>13.42</v>
      </c>
      <c r="F17" s="17"/>
    </row>
    <row r="18" s="1" customFormat="1" ht="21" customHeight="1" spans="1:6">
      <c r="A18" s="13" t="s">
        <v>22</v>
      </c>
      <c r="B18" s="15"/>
      <c r="C18" s="11"/>
      <c r="D18" s="11"/>
      <c r="E18" s="12"/>
      <c r="F18" s="14"/>
    </row>
    <row r="19" s="1" customFormat="1" ht="21" customHeight="1" spans="1:6">
      <c r="A19" s="13" t="s">
        <v>23</v>
      </c>
      <c r="B19" s="15">
        <v>527</v>
      </c>
      <c r="C19" s="11">
        <v>495</v>
      </c>
      <c r="D19" s="11">
        <f t="shared" si="2"/>
        <v>32</v>
      </c>
      <c r="E19" s="12">
        <f t="shared" si="3"/>
        <v>6.46</v>
      </c>
      <c r="F19" s="14"/>
    </row>
    <row r="20" s="1" customFormat="1" ht="21" customHeight="1" spans="1:6">
      <c r="A20" s="13" t="s">
        <v>24</v>
      </c>
      <c r="B20" s="15">
        <v>20</v>
      </c>
      <c r="C20" s="11">
        <v>50</v>
      </c>
      <c r="D20" s="11">
        <f t="shared" si="2"/>
        <v>-30</v>
      </c>
      <c r="E20" s="12">
        <f t="shared" si="3"/>
        <v>-60</v>
      </c>
      <c r="F20" s="14"/>
    </row>
    <row r="21" s="1" customFormat="1" ht="21" customHeight="1" spans="1:6">
      <c r="A21" s="13" t="s">
        <v>25</v>
      </c>
      <c r="B21" s="11">
        <f>SUM(B22:B27)</f>
        <v>215120</v>
      </c>
      <c r="C21" s="11">
        <f>SUM(C22:C27)</f>
        <v>222665</v>
      </c>
      <c r="D21" s="11">
        <f>SUM(D22:D27)</f>
        <v>-7545</v>
      </c>
      <c r="E21" s="12">
        <f t="shared" si="3"/>
        <v>-3.39</v>
      </c>
      <c r="F21" s="14"/>
    </row>
    <row r="22" s="1" customFormat="1" ht="21" customHeight="1" spans="1:6">
      <c r="A22" s="16" t="s">
        <v>26</v>
      </c>
      <c r="B22" s="15">
        <v>55238</v>
      </c>
      <c r="C22" s="11">
        <v>57206</v>
      </c>
      <c r="D22" s="11">
        <f t="shared" ref="D22:D29" si="4">B22-C22</f>
        <v>-1968</v>
      </c>
      <c r="E22" s="12">
        <f t="shared" si="3"/>
        <v>-3.44</v>
      </c>
      <c r="F22" s="14"/>
    </row>
    <row r="23" s="1" customFormat="1" ht="21" customHeight="1" spans="1:6">
      <c r="A23" s="16" t="s">
        <v>27</v>
      </c>
      <c r="B23" s="15">
        <v>27086</v>
      </c>
      <c r="C23" s="11">
        <v>28482</v>
      </c>
      <c r="D23" s="11">
        <f t="shared" si="4"/>
        <v>-1396</v>
      </c>
      <c r="E23" s="12">
        <f t="shared" si="3"/>
        <v>-4.9</v>
      </c>
      <c r="F23" s="14"/>
    </row>
    <row r="24" s="1" customFormat="1" ht="21" customHeight="1" spans="1:6">
      <c r="A24" s="16" t="s">
        <v>28</v>
      </c>
      <c r="B24" s="15">
        <v>55683</v>
      </c>
      <c r="C24" s="11">
        <v>54321</v>
      </c>
      <c r="D24" s="11">
        <f t="shared" si="4"/>
        <v>1362</v>
      </c>
      <c r="E24" s="12">
        <f t="shared" si="3"/>
        <v>2.51</v>
      </c>
      <c r="F24" s="14"/>
    </row>
    <row r="25" s="1" customFormat="1" ht="21" customHeight="1" spans="1:6">
      <c r="A25" s="16" t="s">
        <v>29</v>
      </c>
      <c r="B25" s="15">
        <v>35</v>
      </c>
      <c r="C25" s="11">
        <v>38</v>
      </c>
      <c r="D25" s="11">
        <f t="shared" si="4"/>
        <v>-3</v>
      </c>
      <c r="E25" s="12">
        <f t="shared" si="3"/>
        <v>-7.89</v>
      </c>
      <c r="F25" s="14"/>
    </row>
    <row r="26" s="1" customFormat="1" ht="21" customHeight="1" spans="1:6">
      <c r="A26" s="16" t="s">
        <v>30</v>
      </c>
      <c r="B26" s="15">
        <v>19105</v>
      </c>
      <c r="C26" s="11">
        <v>18670</v>
      </c>
      <c r="D26" s="11">
        <f t="shared" si="4"/>
        <v>435</v>
      </c>
      <c r="E26" s="12">
        <f t="shared" si="3"/>
        <v>2.33</v>
      </c>
      <c r="F26" s="14"/>
    </row>
    <row r="27" s="1" customFormat="1" ht="21" customHeight="1" spans="1:6">
      <c r="A27" s="16" t="s">
        <v>31</v>
      </c>
      <c r="B27" s="15">
        <v>57973</v>
      </c>
      <c r="C27" s="11">
        <v>63948</v>
      </c>
      <c r="D27" s="11">
        <f t="shared" si="4"/>
        <v>-5975</v>
      </c>
      <c r="E27" s="12">
        <f t="shared" si="3"/>
        <v>-9.34</v>
      </c>
      <c r="F27" s="14"/>
    </row>
    <row r="28" s="1" customFormat="1" ht="21" customHeight="1" spans="1:6">
      <c r="A28" s="10" t="s">
        <v>32</v>
      </c>
      <c r="B28" s="15">
        <v>385962</v>
      </c>
      <c r="C28" s="11">
        <v>364214</v>
      </c>
      <c r="D28" s="11">
        <f t="shared" si="4"/>
        <v>21748</v>
      </c>
      <c r="E28" s="12">
        <f t="shared" si="3"/>
        <v>5.97</v>
      </c>
      <c r="F28" s="14"/>
    </row>
    <row r="29" s="1" customFormat="1" ht="21" customHeight="1" spans="1:6">
      <c r="A29" s="18" t="s">
        <v>33</v>
      </c>
      <c r="B29" s="15">
        <v>77951</v>
      </c>
      <c r="C29" s="11">
        <v>73436</v>
      </c>
      <c r="D29" s="11">
        <f t="shared" si="4"/>
        <v>4515</v>
      </c>
      <c r="E29" s="12">
        <f t="shared" si="3"/>
        <v>6.15</v>
      </c>
      <c r="F29" s="14"/>
    </row>
    <row r="30" s="1" customFormat="1" ht="21" customHeight="1" spans="1:6">
      <c r="A30" s="19" t="s">
        <v>34</v>
      </c>
      <c r="B30" s="11">
        <f>B29+B28+B4</f>
        <v>1249049</v>
      </c>
      <c r="C30" s="11">
        <f>C29+C28+C4</f>
        <v>1178348</v>
      </c>
      <c r="D30" s="11">
        <f>D29+D28+D4</f>
        <v>70701</v>
      </c>
      <c r="E30" s="12">
        <f t="shared" si="3"/>
        <v>6</v>
      </c>
      <c r="F30" s="9"/>
    </row>
    <row r="31" s="1" customFormat="1" spans="2:5">
      <c r="B31" s="2"/>
      <c r="C31" s="2"/>
      <c r="D31" s="2"/>
      <c r="E31" s="2"/>
    </row>
    <row r="32" s="1" customFormat="1" spans="2:5">
      <c r="B32" s="20"/>
      <c r="C32" s="2"/>
      <c r="D32" s="2"/>
      <c r="E32" s="2"/>
    </row>
  </sheetData>
  <mergeCells count="1">
    <mergeCell ref="A1:F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Ivey1392696185</cp:lastModifiedBy>
  <dcterms:created xsi:type="dcterms:W3CDTF">2022-01-06T00:57:19Z</dcterms:created>
  <dcterms:modified xsi:type="dcterms:W3CDTF">2022-01-06T00:57:32Z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C5D7E6C7DFC744F39C343D4658244434</vt:lpwstr>
  </property>
  <property fmtid="{D5CDD505-2E9C-101B-9397-08002B2CF9AE}" pid="3" name="KSOProductBuildVer">
    <vt:lpwstr>2052-11.1.0.10700</vt:lpwstr>
  </property>
</Properties>
</file>