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<sst xmlns="http://schemas.openxmlformats.org/spreadsheetml/2006/main" count="35" uniqueCount="35">
  <si>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2021年全市一般公共预算收入完成情况表</t>
  </si>
  <si>
    <t>单位：万元</t>
  </si>
  <si>
    <r>
      <rPr>
        <sz val="11"/>
        <rFont val="宋体"/>
        <charset val="134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目</t>
    </r>
  </si>
  <si>
    <t>2021年
完成数</t>
  </si>
  <si>
    <t>上  年
完成数</t>
  </si>
  <si>
    <t>比上年
增减额</t>
  </si>
  <si>
    <t>比上年
增减％</t>
  </si>
  <si>
    <t>备  注</t>
  </si>
  <si>
    <t>一、地方一般公共预算收入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</si>
  <si>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</si>
  <si>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</si>
  <si>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</si>
  <si>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</si>
  <si>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</si>
  <si>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</si>
  <si>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</si>
  <si>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</si>
  <si>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</si>
  <si>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</si>
  <si>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</si>
  <si>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</si>
  <si>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</si>
  <si>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</si>
  <si>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</si>
  <si>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</si>
  <si>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2、非税收入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</si>
  <si>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</si>
  <si>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</si>
  <si>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</si>
  <si>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国有资本经营收入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</si>
  <si>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国有资源有偿使用收入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</si>
  <si>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其他收入</t>
    </r>
  </si>
  <si>
    <t>二、上划中央收入</t>
  </si>
  <si>
    <t>三、上划省收入</t>
  </si>
  <si>
    <t>一般公共预算收入合计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</si>
</sst>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8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right" vertical="center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left" vertical="center"/>
      <protection locked="0"/>
    </xf>
    <xf numFmtId="3" fontId="3" fillId="0" borderId="1" xfId="49" applyNumberFormat="1" applyFont="1" applyFill="1" applyBorder="1" applyAlignment="1">
      <alignment horizontal="right" vertical="center"/>
    </xf>
    <xf numFmtId="176" fontId="3" fillId="0" borderId="1" xfId="49" applyNumberFormat="1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 applyProtection="1">
      <alignment vertical="center"/>
      <protection locked="0"/>
    </xf>
    <xf numFmtId="0" fontId="3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left" vertical="center"/>
    </xf>
    <xf numFmtId="3" fontId="3" fillId="0" borderId="1" xfId="49" applyNumberFormat="1" applyFont="1" applyFill="1" applyBorder="1" applyAlignment="1">
      <alignment horizontal="center" vertical="center"/>
    </xf>
    <xf numFmtId="3" fontId="1" fillId="0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_白沙园-2018年预算草案12.2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A1:F1"/>
    </sheetView>
  </sheetViews>
  <sheetFormatPr defaultColWidth="8.875" defaultRowHeight="15.75" outlineLevelCol="5"/>
  <cols>
    <col min="1" max="1" width="24.25" style="1" customWidth="1"/>
    <col min="2" max="2" width="10.875" style="2" customWidth="1"/>
    <col min="3" max="3" width="11.625" style="2" customWidth="1"/>
    <col min="4" max="4" width="10.75" style="2" customWidth="1"/>
    <col min="5" max="5" width="9.875" style="2" customWidth="1"/>
    <col min="6" max="6" width="14.375" style="1" customWidth="1"/>
    <col min="7" max="15" width="9" style="1"/>
    <col min="16" max="16384" width="8.875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22.5" customHeight="1" spans="1:6">
      <c r="A2" s="4"/>
      <c r="B2" s="5"/>
      <c r="C2" s="5"/>
      <c r="D2" s="5"/>
      <c r="E2" s="5"/>
      <c r="F2" s="6" t="s">
        <v>1</v>
      </c>
    </row>
    <row r="3" s="1" customFormat="1" ht="39.2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22" customHeight="1" spans="1:6">
      <c r="A4" s="10" t="s">
        <v>8</v>
      </c>
      <c r="B4" s="11">
        <f>B5+B21</f>
        <v>1838811</v>
      </c>
      <c r="C4" s="11">
        <f>C5+C21</f>
        <v>1734698</v>
      </c>
      <c r="D4" s="11">
        <f>D5+D21</f>
        <v>104113</v>
      </c>
      <c r="E4" s="12">
        <f t="shared" ref="E4:E30" si="0">ROUND(D4/C4*100,2)</f>
        <v>6</v>
      </c>
      <c r="F4" s="13"/>
    </row>
    <row r="5" s="1" customFormat="1" ht="22" customHeight="1" spans="1:6">
      <c r="A5" s="14" t="s">
        <v>9</v>
      </c>
      <c r="B5" s="11">
        <f>SUM(B6:B20)</f>
        <v>1230025</v>
      </c>
      <c r="C5" s="11">
        <f>SUM(C6:C20)</f>
        <v>1138698</v>
      </c>
      <c r="D5" s="11">
        <f>SUM(D6:D20)</f>
        <v>91327</v>
      </c>
      <c r="E5" s="12">
        <f t="shared" si="0"/>
        <v>8.02</v>
      </c>
      <c r="F5" s="15"/>
    </row>
    <row r="6" s="1" customFormat="1" ht="22" customHeight="1" spans="1:6">
      <c r="A6" s="14" t="s">
        <v>10</v>
      </c>
      <c r="B6" s="11">
        <v>326302</v>
      </c>
      <c r="C6" s="11">
        <v>306301</v>
      </c>
      <c r="D6" s="11">
        <f t="shared" ref="D6:D30" si="1">B6-C6</f>
        <v>20001</v>
      </c>
      <c r="E6" s="12">
        <f t="shared" si="0"/>
        <v>6.53</v>
      </c>
      <c r="F6" s="16"/>
    </row>
    <row r="7" s="1" customFormat="1" ht="22" customHeight="1" spans="1:6">
      <c r="A7" s="14" t="s">
        <v>11</v>
      </c>
      <c r="B7" s="11">
        <v>95939</v>
      </c>
      <c r="C7" s="11">
        <v>88758</v>
      </c>
      <c r="D7" s="11">
        <f t="shared" si="1"/>
        <v>7181</v>
      </c>
      <c r="E7" s="12">
        <f t="shared" si="0"/>
        <v>8.09</v>
      </c>
      <c r="F7" s="15"/>
    </row>
    <row r="8" s="1" customFormat="1" ht="22" customHeight="1" spans="1:6">
      <c r="A8" s="14" t="s">
        <v>12</v>
      </c>
      <c r="B8" s="11">
        <v>23088</v>
      </c>
      <c r="C8" s="11">
        <v>21525</v>
      </c>
      <c r="D8" s="11">
        <f t="shared" si="1"/>
        <v>1563</v>
      </c>
      <c r="E8" s="12">
        <f t="shared" si="0"/>
        <v>7.26</v>
      </c>
      <c r="F8" s="15"/>
    </row>
    <row r="9" s="1" customFormat="1" ht="22" customHeight="1" spans="1:6">
      <c r="A9" s="14" t="s">
        <v>13</v>
      </c>
      <c r="B9" s="11">
        <v>11196</v>
      </c>
      <c r="C9" s="11">
        <v>9795</v>
      </c>
      <c r="D9" s="11">
        <f t="shared" si="1"/>
        <v>1401</v>
      </c>
      <c r="E9" s="12">
        <f t="shared" si="0"/>
        <v>14.3</v>
      </c>
      <c r="F9" s="15"/>
    </row>
    <row r="10" s="1" customFormat="1" ht="22" customHeight="1" spans="1:6">
      <c r="A10" s="14" t="s">
        <v>14</v>
      </c>
      <c r="B10" s="11">
        <v>65043</v>
      </c>
      <c r="C10" s="11">
        <v>60873</v>
      </c>
      <c r="D10" s="11">
        <f t="shared" si="1"/>
        <v>4170</v>
      </c>
      <c r="E10" s="12">
        <f t="shared" si="0"/>
        <v>6.85</v>
      </c>
      <c r="F10" s="15"/>
    </row>
    <row r="11" s="1" customFormat="1" ht="22" customHeight="1" spans="1:6">
      <c r="A11" s="14" t="s">
        <v>15</v>
      </c>
      <c r="B11" s="11">
        <v>42633</v>
      </c>
      <c r="C11" s="11">
        <v>34967</v>
      </c>
      <c r="D11" s="11">
        <f t="shared" si="1"/>
        <v>7666</v>
      </c>
      <c r="E11" s="12">
        <f t="shared" si="0"/>
        <v>21.92</v>
      </c>
      <c r="F11" s="15"/>
    </row>
    <row r="12" s="1" customFormat="1" ht="22" customHeight="1" spans="1:6">
      <c r="A12" s="14" t="s">
        <v>16</v>
      </c>
      <c r="B12" s="11">
        <v>21027</v>
      </c>
      <c r="C12" s="11">
        <v>19642</v>
      </c>
      <c r="D12" s="11">
        <f t="shared" si="1"/>
        <v>1385</v>
      </c>
      <c r="E12" s="12">
        <f t="shared" si="0"/>
        <v>7.05</v>
      </c>
      <c r="F12" s="15"/>
    </row>
    <row r="13" s="1" customFormat="1" ht="22" customHeight="1" spans="1:6">
      <c r="A13" s="14" t="s">
        <v>17</v>
      </c>
      <c r="B13" s="11">
        <v>59713</v>
      </c>
      <c r="C13" s="11">
        <v>59117</v>
      </c>
      <c r="D13" s="11">
        <f t="shared" si="1"/>
        <v>596</v>
      </c>
      <c r="E13" s="12">
        <f t="shared" si="0"/>
        <v>1.01</v>
      </c>
      <c r="F13" s="15"/>
    </row>
    <row r="14" s="1" customFormat="1" ht="22" customHeight="1" spans="1:6">
      <c r="A14" s="14" t="s">
        <v>18</v>
      </c>
      <c r="B14" s="11">
        <v>209846</v>
      </c>
      <c r="C14" s="11">
        <v>186369</v>
      </c>
      <c r="D14" s="11">
        <f t="shared" si="1"/>
        <v>23477</v>
      </c>
      <c r="E14" s="12">
        <f t="shared" si="0"/>
        <v>12.6</v>
      </c>
      <c r="F14" s="15"/>
    </row>
    <row r="15" s="1" customFormat="1" ht="22" customHeight="1" spans="1:6">
      <c r="A15" s="14" t="s">
        <v>19</v>
      </c>
      <c r="B15" s="11">
        <v>19711</v>
      </c>
      <c r="C15" s="11">
        <v>18894</v>
      </c>
      <c r="D15" s="11">
        <f t="shared" si="1"/>
        <v>817</v>
      </c>
      <c r="E15" s="12">
        <f t="shared" si="0"/>
        <v>4.32</v>
      </c>
      <c r="F15" s="15"/>
    </row>
    <row r="16" s="1" customFormat="1" ht="22" customHeight="1" spans="1:6">
      <c r="A16" s="14" t="s">
        <v>20</v>
      </c>
      <c r="B16" s="11">
        <v>52953</v>
      </c>
      <c r="C16" s="11">
        <v>52672</v>
      </c>
      <c r="D16" s="11">
        <f t="shared" si="1"/>
        <v>281</v>
      </c>
      <c r="E16" s="12">
        <f t="shared" si="0"/>
        <v>0.53</v>
      </c>
      <c r="F16" s="15"/>
    </row>
    <row r="17" s="1" customFormat="1" ht="22" customHeight="1" spans="1:6">
      <c r="A17" s="14" t="s">
        <v>21</v>
      </c>
      <c r="B17" s="11">
        <v>293960</v>
      </c>
      <c r="C17" s="11">
        <v>271485</v>
      </c>
      <c r="D17" s="11">
        <f t="shared" si="1"/>
        <v>22475</v>
      </c>
      <c r="E17" s="12">
        <f t="shared" si="0"/>
        <v>8.28</v>
      </c>
      <c r="F17" s="16"/>
    </row>
    <row r="18" s="1" customFormat="1" ht="22" customHeight="1" spans="1:6">
      <c r="A18" s="14" t="s">
        <v>22</v>
      </c>
      <c r="B18" s="11">
        <v>5656</v>
      </c>
      <c r="C18" s="11">
        <v>4738</v>
      </c>
      <c r="D18" s="11">
        <f t="shared" si="1"/>
        <v>918</v>
      </c>
      <c r="E18" s="12">
        <f t="shared" si="0"/>
        <v>19.38</v>
      </c>
      <c r="F18" s="15"/>
    </row>
    <row r="19" s="1" customFormat="1" ht="22" customHeight="1" spans="1:6">
      <c r="A19" s="14" t="s">
        <v>23</v>
      </c>
      <c r="B19" s="11">
        <v>2878</v>
      </c>
      <c r="C19" s="11">
        <v>3364</v>
      </c>
      <c r="D19" s="11">
        <f t="shared" si="1"/>
        <v>-486</v>
      </c>
      <c r="E19" s="12">
        <f t="shared" si="0"/>
        <v>-14.45</v>
      </c>
      <c r="F19" s="15"/>
    </row>
    <row r="20" s="1" customFormat="1" ht="22" customHeight="1" spans="1:6">
      <c r="A20" s="14" t="s">
        <v>24</v>
      </c>
      <c r="B20" s="11">
        <v>80</v>
      </c>
      <c r="C20" s="11">
        <v>198</v>
      </c>
      <c r="D20" s="11">
        <f t="shared" si="1"/>
        <v>-118</v>
      </c>
      <c r="E20" s="12">
        <f t="shared" si="0"/>
        <v>-59.6</v>
      </c>
      <c r="F20" s="16"/>
    </row>
    <row r="21" s="1" customFormat="1" ht="22" customHeight="1" spans="1:6">
      <c r="A21" s="14" t="s">
        <v>25</v>
      </c>
      <c r="B21" s="11">
        <f>SUM(B22:B27)</f>
        <v>608786</v>
      </c>
      <c r="C21" s="11">
        <f>SUM(C22:C27)</f>
        <v>596000</v>
      </c>
      <c r="D21" s="11">
        <f t="shared" si="1"/>
        <v>12786</v>
      </c>
      <c r="E21" s="12">
        <f t="shared" si="0"/>
        <v>2.15</v>
      </c>
      <c r="F21" s="15"/>
    </row>
    <row r="22" s="1" customFormat="1" ht="22" customHeight="1" spans="1:6">
      <c r="A22" s="14" t="s">
        <v>26</v>
      </c>
      <c r="B22" s="11">
        <v>104956</v>
      </c>
      <c r="C22" s="11">
        <v>95674</v>
      </c>
      <c r="D22" s="11">
        <f t="shared" si="1"/>
        <v>9282</v>
      </c>
      <c r="E22" s="12">
        <f t="shared" si="0"/>
        <v>9.7</v>
      </c>
      <c r="F22" s="15"/>
    </row>
    <row r="23" s="1" customFormat="1" ht="22" customHeight="1" spans="1:6">
      <c r="A23" s="14" t="s">
        <v>27</v>
      </c>
      <c r="B23" s="11">
        <v>124139</v>
      </c>
      <c r="C23" s="11">
        <v>155897</v>
      </c>
      <c r="D23" s="11">
        <f t="shared" si="1"/>
        <v>-31758</v>
      </c>
      <c r="E23" s="12">
        <f t="shared" si="0"/>
        <v>-20.37</v>
      </c>
      <c r="F23" s="15"/>
    </row>
    <row r="24" s="1" customFormat="1" ht="22" customHeight="1" spans="1:6">
      <c r="A24" s="14" t="s">
        <v>28</v>
      </c>
      <c r="B24" s="11">
        <v>145387</v>
      </c>
      <c r="C24" s="11">
        <v>112389</v>
      </c>
      <c r="D24" s="11">
        <f t="shared" si="1"/>
        <v>32998</v>
      </c>
      <c r="E24" s="12">
        <f t="shared" si="0"/>
        <v>29.36</v>
      </c>
      <c r="F24" s="15"/>
    </row>
    <row r="25" s="1" customFormat="1" ht="22" customHeight="1" spans="1:6">
      <c r="A25" s="14" t="s">
        <v>29</v>
      </c>
      <c r="B25" s="11">
        <v>6355</v>
      </c>
      <c r="C25" s="11">
        <v>11145</v>
      </c>
      <c r="D25" s="11">
        <f t="shared" si="1"/>
        <v>-4790</v>
      </c>
      <c r="E25" s="12">
        <f t="shared" si="0"/>
        <v>-42.98</v>
      </c>
      <c r="F25" s="15"/>
    </row>
    <row r="26" s="1" customFormat="1" ht="22" customHeight="1" spans="1:6">
      <c r="A26" s="14" t="s">
        <v>30</v>
      </c>
      <c r="B26" s="11">
        <v>103677</v>
      </c>
      <c r="C26" s="11">
        <v>90067</v>
      </c>
      <c r="D26" s="11">
        <f t="shared" si="1"/>
        <v>13610</v>
      </c>
      <c r="E26" s="12">
        <f t="shared" si="0"/>
        <v>15.11</v>
      </c>
      <c r="F26" s="15"/>
    </row>
    <row r="27" s="1" customFormat="1" ht="22" customHeight="1" spans="1:6">
      <c r="A27" s="14" t="s">
        <v>31</v>
      </c>
      <c r="B27" s="11">
        <v>124272</v>
      </c>
      <c r="C27" s="11">
        <v>130828</v>
      </c>
      <c r="D27" s="11">
        <f t="shared" si="1"/>
        <v>-6556</v>
      </c>
      <c r="E27" s="12">
        <f t="shared" si="0"/>
        <v>-5.01</v>
      </c>
      <c r="F27" s="15"/>
    </row>
    <row r="28" s="1" customFormat="1" ht="22" customHeight="1" spans="1:6">
      <c r="A28" s="10" t="s">
        <v>32</v>
      </c>
      <c r="B28" s="11">
        <v>784423</v>
      </c>
      <c r="C28" s="11">
        <v>740161</v>
      </c>
      <c r="D28" s="11">
        <f t="shared" si="1"/>
        <v>44262</v>
      </c>
      <c r="E28" s="12">
        <f t="shared" si="0"/>
        <v>5.98</v>
      </c>
      <c r="F28" s="15"/>
    </row>
    <row r="29" s="1" customFormat="1" ht="22" customHeight="1" spans="1:6">
      <c r="A29" s="17" t="s">
        <v>33</v>
      </c>
      <c r="B29" s="11">
        <v>190362</v>
      </c>
      <c r="C29" s="11">
        <v>179477</v>
      </c>
      <c r="D29" s="11">
        <f t="shared" si="1"/>
        <v>10885</v>
      </c>
      <c r="E29" s="12">
        <f t="shared" si="0"/>
        <v>6.06</v>
      </c>
      <c r="F29" s="15"/>
    </row>
    <row r="30" s="1" customFormat="1" ht="22" customHeight="1" spans="1:6">
      <c r="A30" s="18" t="s">
        <v>34</v>
      </c>
      <c r="B30" s="11">
        <f>B29+B28+B4</f>
        <v>2813596</v>
      </c>
      <c r="C30" s="11">
        <f>C29+C28+C4</f>
        <v>2654336</v>
      </c>
      <c r="D30" s="11">
        <f t="shared" si="1"/>
        <v>159260</v>
      </c>
      <c r="E30" s="12">
        <f t="shared" si="0"/>
        <v>6</v>
      </c>
      <c r="F30" s="13"/>
    </row>
    <row r="31" s="1" customFormat="1" ht="25.7" customHeight="1" spans="1:5">
      <c r="A31" s="4"/>
      <c r="B31" s="2"/>
      <c r="C31" s="2"/>
      <c r="D31" s="2"/>
      <c r="E31" s="2"/>
    </row>
    <row r="32" s="1" customFormat="1" spans="2:5">
      <c r="B32" s="19"/>
      <c r="C32" s="2"/>
      <c r="D32" s="2"/>
      <c r="E32" s="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2022-01-11T07:35:33Z</dcterms:created>
  <dcterms:modified xsi:type="dcterms:W3CDTF">2022-01-11T07:36:10Z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14A9B37A4333447EB906012DE91F83F6</vt:lpwstr>
  </property>
  <property fmtid="{D5CDD505-2E9C-101B-9397-08002B2CF9AE}" pid="3" name="KSOProductBuildVer">
    <vt:lpwstr>2052-11.1.0.10700</vt:lpwstr>
  </property>
</Properties>
</file>