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三、2024年全市一般公共预算支出完成情况表 " sheetId="1" r:id="rId1"/>
  </sheets>
  <definedNames>
    <definedName name="_xlnm.Print_Titles" hidden="1">#N/A</definedName>
    <definedName name="_xlnm.Print_Area" localSheetId="0">'表三、2024年全市一般公共预算支出完成情况表 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<sst xmlns="http://schemas.openxmlformats.org/spreadsheetml/2006/main" count="30" uniqueCount="30">
  <si>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2024年全市一般公共预算支出完成情况表</t>
  </si>
  <si>
    <t>单位：万元</t>
  </si>
  <si>
    <t>项   目</t>
  </si>
  <si>
    <t>2024年
完成数</t>
  </si>
  <si>
    <t>上  年
完成数</t>
  </si>
  <si>
    <t>比上年
增减额</t>
  </si>
  <si>
    <t>比上年
增减％</t>
  </si>
  <si>
    <t>备  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</si>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</sst>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22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/>
    </xf>
    <xf numFmtId="0" fontId="4" fillId="0" borderId="0" xfId="50" applyFont="1" applyFill="1" applyAlignment="1">
      <alignment horizontal="right" vertical="center" wrapText="1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51" applyNumberFormat="1" applyFont="1" applyFill="1" applyBorder="1" applyAlignment="1">
      <alignment horizontal="left" vertical="center"/>
    </xf>
    <xf numFmtId="3" fontId="4" fillId="0" borderId="1" xfId="49" applyNumberFormat="1" applyFont="1" applyFill="1" applyBorder="1" applyAlignment="1">
      <alignment horizontal="right" vertical="center"/>
    </xf>
    <xf numFmtId="4" fontId="4" fillId="0" borderId="1" xfId="49" applyNumberFormat="1" applyFont="1" applyFill="1" applyBorder="1" applyAlignment="1">
      <alignment horizontal="right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 wrapText="1"/>
    </xf>
    <xf numFmtId="3" fontId="4" fillId="0" borderId="1" xfId="5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  <cellStyle name="常规_2006年人大收支预算总表" xfId="50"/>
    <cellStyle name="常规_2006年南岳财政总决算转换报表(已审)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view="pageBreakPreview" zoomScaleNormal="85" workbookViewId="0">
      <selection activeCell="G1" sqref="G$1:M$1048576"/>
    </sheetView>
  </sheetViews>
  <sheetFormatPr defaultColWidth="10" defaultRowHeight="13.5" outlineLevelCol="5"/>
  <cols>
    <col min="1" max="1" width="30.4166666666667" style="2" customWidth="1"/>
    <col min="2" max="5" width="10.5833333333333" style="2" customWidth="1"/>
    <col min="6" max="6" width="12.5833333333333" style="2" customWidth="1"/>
    <col min="7" max="16384" width="10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2" customFormat="1" ht="25.1" customHeight="1" spans="1:6">
      <c r="A2" s="4"/>
      <c r="B2" s="5"/>
      <c r="C2" s="6"/>
      <c r="D2" s="6"/>
      <c r="E2" s="7"/>
      <c r="F2" s="8" t="s">
        <v>1</v>
      </c>
    </row>
    <row r="3" s="2" customFormat="1" ht="38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ht="29.95" customHeight="1" spans="1:6">
      <c r="A4" s="12" t="s">
        <v>8</v>
      </c>
      <c r="B4" s="13">
        <f>559824-27000</f>
        <v>532824</v>
      </c>
      <c r="C4" s="13">
        <v>605547</v>
      </c>
      <c r="D4" s="13">
        <f t="shared" ref="D4:D24" si="0">B4-C4</f>
        <v>-72723</v>
      </c>
      <c r="E4" s="14">
        <f t="shared" ref="E4:E25" si="1">D4/C4*100</f>
        <v>-12.0094724274086</v>
      </c>
      <c r="F4" s="11"/>
    </row>
    <row r="5" ht="29.95" customHeight="1" spans="1:6">
      <c r="A5" s="12" t="s">
        <v>9</v>
      </c>
      <c r="B5" s="13">
        <v>16128</v>
      </c>
      <c r="C5" s="13">
        <v>15963</v>
      </c>
      <c r="D5" s="13">
        <f t="shared" si="0"/>
        <v>165</v>
      </c>
      <c r="E5" s="14">
        <f t="shared" si="1"/>
        <v>1.03364029317797</v>
      </c>
      <c r="F5" s="11"/>
    </row>
    <row r="6" ht="29.95" customHeight="1" spans="1:6">
      <c r="A6" s="12" t="s">
        <v>10</v>
      </c>
      <c r="B6" s="13">
        <v>281287</v>
      </c>
      <c r="C6" s="13">
        <v>280217</v>
      </c>
      <c r="D6" s="13">
        <f t="shared" si="0"/>
        <v>1070</v>
      </c>
      <c r="E6" s="14">
        <f t="shared" si="1"/>
        <v>0.381846925775381</v>
      </c>
      <c r="F6" s="11"/>
    </row>
    <row r="7" ht="29.95" customHeight="1" spans="1:6">
      <c r="A7" s="12" t="s">
        <v>11</v>
      </c>
      <c r="B7" s="13">
        <f>1180875-8000</f>
        <v>1172875</v>
      </c>
      <c r="C7" s="13">
        <v>1163689</v>
      </c>
      <c r="D7" s="13">
        <f t="shared" si="0"/>
        <v>9186</v>
      </c>
      <c r="E7" s="14">
        <f t="shared" si="1"/>
        <v>0.789386167610075</v>
      </c>
      <c r="F7" s="11"/>
    </row>
    <row r="8" ht="29.95" customHeight="1" spans="1:6">
      <c r="A8" s="12" t="s">
        <v>12</v>
      </c>
      <c r="B8" s="13">
        <v>202440</v>
      </c>
      <c r="C8" s="13">
        <v>198821</v>
      </c>
      <c r="D8" s="13">
        <f t="shared" si="0"/>
        <v>3619</v>
      </c>
      <c r="E8" s="14">
        <f t="shared" si="1"/>
        <v>1.82023025736718</v>
      </c>
      <c r="F8" s="11"/>
    </row>
    <row r="9" ht="29.95" customHeight="1" spans="1:6">
      <c r="A9" s="12" t="s">
        <v>13</v>
      </c>
      <c r="B9" s="13">
        <f>108701+27000</f>
        <v>135701</v>
      </c>
      <c r="C9" s="13">
        <v>130266</v>
      </c>
      <c r="D9" s="13">
        <f t="shared" si="0"/>
        <v>5435</v>
      </c>
      <c r="E9" s="14">
        <f t="shared" si="1"/>
        <v>4.17223220180247</v>
      </c>
      <c r="F9" s="11"/>
    </row>
    <row r="10" ht="29.95" customHeight="1" spans="1:6">
      <c r="A10" s="12" t="s">
        <v>14</v>
      </c>
      <c r="B10" s="13">
        <f>977500+3000</f>
        <v>980500</v>
      </c>
      <c r="C10" s="13">
        <v>979531</v>
      </c>
      <c r="D10" s="13">
        <f t="shared" si="0"/>
        <v>969</v>
      </c>
      <c r="E10" s="14">
        <f t="shared" si="1"/>
        <v>0.0989248936480826</v>
      </c>
      <c r="F10" s="15"/>
    </row>
    <row r="11" ht="29.95" customHeight="1" spans="1:6">
      <c r="A11" s="12" t="s">
        <v>15</v>
      </c>
      <c r="B11" s="13">
        <v>681109</v>
      </c>
      <c r="C11" s="13">
        <v>665181</v>
      </c>
      <c r="D11" s="13">
        <f t="shared" si="0"/>
        <v>15928</v>
      </c>
      <c r="E11" s="14">
        <f t="shared" si="1"/>
        <v>2.39453622397513</v>
      </c>
      <c r="F11" s="11"/>
    </row>
    <row r="12" ht="29.95" customHeight="1" spans="1:6">
      <c r="A12" s="12" t="s">
        <v>16</v>
      </c>
      <c r="B12" s="13">
        <v>63076</v>
      </c>
      <c r="C12" s="13">
        <v>76960</v>
      </c>
      <c r="D12" s="13">
        <f t="shared" si="0"/>
        <v>-13884</v>
      </c>
      <c r="E12" s="14">
        <f t="shared" si="1"/>
        <v>-18.0405405405405</v>
      </c>
      <c r="F12" s="11"/>
    </row>
    <row r="13" ht="29.95" customHeight="1" spans="1:6">
      <c r="A13" s="16" t="s">
        <v>17</v>
      </c>
      <c r="B13" s="13">
        <v>878320</v>
      </c>
      <c r="C13" s="13">
        <v>959601</v>
      </c>
      <c r="D13" s="13">
        <f t="shared" si="0"/>
        <v>-81281</v>
      </c>
      <c r="E13" s="14">
        <f t="shared" si="1"/>
        <v>-8.47029129815413</v>
      </c>
      <c r="F13" s="11"/>
    </row>
    <row r="14" ht="29.95" customHeight="1" spans="1:6">
      <c r="A14" s="12" t="s">
        <v>18</v>
      </c>
      <c r="B14" s="13">
        <f>719339-12000</f>
        <v>707339</v>
      </c>
      <c r="C14" s="13">
        <v>701528</v>
      </c>
      <c r="D14" s="13">
        <f t="shared" si="0"/>
        <v>5811</v>
      </c>
      <c r="E14" s="14">
        <f t="shared" si="1"/>
        <v>0.828334720780924</v>
      </c>
      <c r="F14" s="11"/>
    </row>
    <row r="15" ht="29.95" customHeight="1" spans="1:6">
      <c r="A15" s="12" t="s">
        <v>19</v>
      </c>
      <c r="B15" s="13">
        <v>151229</v>
      </c>
      <c r="C15" s="13">
        <v>154373</v>
      </c>
      <c r="D15" s="13">
        <f t="shared" si="0"/>
        <v>-3144</v>
      </c>
      <c r="E15" s="14">
        <f t="shared" si="1"/>
        <v>-2.03662557571596</v>
      </c>
      <c r="F15" s="17"/>
    </row>
    <row r="16" ht="29.95" customHeight="1" spans="1:6">
      <c r="A16" s="12" t="s">
        <v>20</v>
      </c>
      <c r="B16" s="13">
        <v>25483</v>
      </c>
      <c r="C16" s="13">
        <v>103334</v>
      </c>
      <c r="D16" s="13">
        <f t="shared" si="0"/>
        <v>-77851</v>
      </c>
      <c r="E16" s="14">
        <f t="shared" si="1"/>
        <v>-75.3391913600558</v>
      </c>
      <c r="F16" s="17"/>
    </row>
    <row r="17" ht="29.95" customHeight="1" spans="1:6">
      <c r="A17" s="12" t="s">
        <v>21</v>
      </c>
      <c r="B17" s="13">
        <v>34730</v>
      </c>
      <c r="C17" s="13">
        <v>59152</v>
      </c>
      <c r="D17" s="13">
        <f t="shared" si="0"/>
        <v>-24422</v>
      </c>
      <c r="E17" s="14">
        <f t="shared" si="1"/>
        <v>-41.2868542061131</v>
      </c>
      <c r="F17" s="11"/>
    </row>
    <row r="18" ht="29.95" customHeight="1" spans="1:6">
      <c r="A18" s="12" t="s">
        <v>22</v>
      </c>
      <c r="B18" s="13">
        <v>725</v>
      </c>
      <c r="C18" s="13">
        <v>2113</v>
      </c>
      <c r="D18" s="13">
        <f t="shared" si="0"/>
        <v>-1388</v>
      </c>
      <c r="E18" s="14">
        <f t="shared" si="1"/>
        <v>-65.6885944155229</v>
      </c>
      <c r="F18" s="11"/>
    </row>
    <row r="19" ht="29.95" customHeight="1" spans="1:6">
      <c r="A19" s="12" t="s">
        <v>23</v>
      </c>
      <c r="B19" s="13">
        <v>62087</v>
      </c>
      <c r="C19" s="13">
        <v>64492</v>
      </c>
      <c r="D19" s="13">
        <f t="shared" si="0"/>
        <v>-2405</v>
      </c>
      <c r="E19" s="14">
        <f t="shared" si="1"/>
        <v>-3.72914470011784</v>
      </c>
      <c r="F19" s="11"/>
    </row>
    <row r="20" ht="29.95" customHeight="1" spans="1:6">
      <c r="A20" s="12" t="s">
        <v>24</v>
      </c>
      <c r="B20" s="13">
        <f>150051+12000</f>
        <v>162051</v>
      </c>
      <c r="C20" s="13">
        <v>208636</v>
      </c>
      <c r="D20" s="13">
        <f t="shared" si="0"/>
        <v>-46585</v>
      </c>
      <c r="E20" s="14">
        <f t="shared" si="1"/>
        <v>-22.3283613566211</v>
      </c>
      <c r="F20" s="11"/>
    </row>
    <row r="21" ht="29.95" customHeight="1" spans="1:6">
      <c r="A21" s="12" t="s">
        <v>25</v>
      </c>
      <c r="B21" s="13">
        <v>21710</v>
      </c>
      <c r="C21" s="13">
        <v>29774</v>
      </c>
      <c r="D21" s="13">
        <f t="shared" si="0"/>
        <v>-8064</v>
      </c>
      <c r="E21" s="14">
        <f t="shared" si="1"/>
        <v>-27.0840330489689</v>
      </c>
      <c r="F21" s="11"/>
    </row>
    <row r="22" ht="29.95" customHeight="1" spans="1:6">
      <c r="A22" s="12" t="s">
        <v>26</v>
      </c>
      <c r="B22" s="13">
        <f>53453+5000</f>
        <v>58453</v>
      </c>
      <c r="C22" s="13">
        <v>64409</v>
      </c>
      <c r="D22" s="13">
        <f t="shared" si="0"/>
        <v>-5956</v>
      </c>
      <c r="E22" s="14">
        <f t="shared" si="1"/>
        <v>-9.24715490071263</v>
      </c>
      <c r="F22" s="11"/>
    </row>
    <row r="23" ht="29.95" customHeight="1" spans="1:6">
      <c r="A23" s="12" t="s">
        <v>27</v>
      </c>
      <c r="B23" s="13">
        <v>6843</v>
      </c>
      <c r="C23" s="13">
        <v>6612</v>
      </c>
      <c r="D23" s="13">
        <f t="shared" si="0"/>
        <v>231</v>
      </c>
      <c r="E23" s="14">
        <f t="shared" si="1"/>
        <v>3.49364791288566</v>
      </c>
      <c r="F23" s="11"/>
    </row>
    <row r="24" ht="29.95" customHeight="1" spans="1:6">
      <c r="A24" s="12" t="s">
        <v>28</v>
      </c>
      <c r="B24" s="13">
        <v>187811</v>
      </c>
      <c r="C24" s="13">
        <v>159815</v>
      </c>
      <c r="D24" s="13">
        <f t="shared" si="0"/>
        <v>27996</v>
      </c>
      <c r="E24" s="14">
        <f t="shared" si="1"/>
        <v>17.5177549041079</v>
      </c>
      <c r="F24" s="11"/>
    </row>
    <row r="25" ht="29.95" customHeight="1" spans="1:6">
      <c r="A25" s="18" t="s">
        <v>29</v>
      </c>
      <c r="B25" s="13">
        <f>SUM(B4:B24)</f>
        <v>6362721</v>
      </c>
      <c r="C25" s="13">
        <v>6630014</v>
      </c>
      <c r="D25" s="13">
        <f>SUM(D4:D24)</f>
        <v>-267293</v>
      </c>
      <c r="E25" s="14">
        <f t="shared" si="1"/>
        <v>-4.0315601143527</v>
      </c>
      <c r="F25" s="19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3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表三、2024年全市一般公共预算支出完成情况表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2025-01-02T07:54:00Z</dcterms:created>
  <dcterms:modified xsi:type="dcterms:W3CDTF">2025-01-03T00:29:05Z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677C9ED5B4784C86A69E505D972425F7_11</vt:lpwstr>
  </property>
  <property fmtid="{D5CDD505-2E9C-101B-9397-08002B2CF9AE}" pid="3" name="KSOProductBuildVer">
    <vt:lpwstr>2052-12.1.0.19770</vt:lpwstr>
  </property>
</Properties>
</file>